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6" i="1"/>
  <c r="P21"/>
  <c r="O22" s="1"/>
  <c r="K21"/>
  <c r="L22" s="1"/>
  <c r="P19"/>
  <c r="O20" s="1"/>
  <c r="M19"/>
  <c r="N20" s="1"/>
  <c r="L19"/>
  <c r="K19"/>
  <c r="L20" s="1"/>
  <c r="P17"/>
  <c r="O18" s="1"/>
  <c r="K17"/>
  <c r="L18" s="1"/>
  <c r="P15"/>
  <c r="O16" s="1"/>
  <c r="M15"/>
  <c r="N16" s="1"/>
  <c r="L15"/>
  <c r="K15"/>
  <c r="L16" s="1"/>
  <c r="P13"/>
  <c r="O14" s="1"/>
  <c r="K13"/>
  <c r="L14" s="1"/>
  <c r="P11"/>
  <c r="O12" s="1"/>
  <c r="M11"/>
  <c r="N12" s="1"/>
  <c r="L11"/>
  <c r="K11"/>
  <c r="L12" s="1"/>
  <c r="P9"/>
  <c r="O10" s="1"/>
  <c r="O9"/>
  <c r="N9"/>
  <c r="M10" s="1"/>
  <c r="K9"/>
  <c r="L10" s="1"/>
  <c r="K7"/>
  <c r="P7"/>
  <c r="O7"/>
  <c r="N7"/>
  <c r="M7"/>
  <c r="L7"/>
  <c r="O5"/>
  <c r="N5"/>
  <c r="M5"/>
  <c r="L5"/>
  <c r="L6"/>
  <c r="C21"/>
  <c r="D22" s="1"/>
  <c r="C19"/>
  <c r="D20" s="1"/>
  <c r="C17"/>
  <c r="D18" s="1"/>
  <c r="C15"/>
  <c r="D16" s="1"/>
  <c r="C13"/>
  <c r="D14" s="1"/>
  <c r="C11"/>
  <c r="D12" s="1"/>
  <c r="C9"/>
  <c r="D10" s="1"/>
  <c r="D8"/>
  <c r="C7"/>
  <c r="E5"/>
  <c r="D5"/>
  <c r="D7" s="1"/>
  <c r="D6"/>
  <c r="E7"/>
  <c r="O21" l="1"/>
  <c r="N21"/>
  <c r="M22" s="1"/>
  <c r="O17"/>
  <c r="N17"/>
  <c r="M18" s="1"/>
  <c r="N13"/>
  <c r="M14" s="1"/>
  <c r="O13"/>
  <c r="P23"/>
  <c r="K23"/>
  <c r="N8"/>
  <c r="O8"/>
  <c r="L8"/>
  <c r="E8" l="1"/>
  <c r="E10"/>
  <c r="M8"/>
  <c r="D11" l="1"/>
  <c r="E11"/>
  <c r="E9"/>
  <c r="D9"/>
  <c r="M9"/>
  <c r="N10" s="1"/>
  <c r="L9"/>
  <c r="C23"/>
  <c r="E14" l="1"/>
  <c r="O11"/>
  <c r="N11"/>
  <c r="M12" s="1"/>
  <c r="D15" l="1"/>
  <c r="E15"/>
  <c r="E12"/>
  <c r="L13"/>
  <c r="M13"/>
  <c r="N14" s="1"/>
  <c r="D13" l="1"/>
  <c r="E13"/>
  <c r="E18"/>
  <c r="O15"/>
  <c r="N15"/>
  <c r="M16" s="1"/>
  <c r="E16" l="1"/>
  <c r="D19"/>
  <c r="E19"/>
  <c r="M17"/>
  <c r="N18" s="1"/>
  <c r="L17"/>
  <c r="E17" l="1"/>
  <c r="D17"/>
  <c r="E22"/>
  <c r="O19"/>
  <c r="O23" s="1"/>
  <c r="N19"/>
  <c r="M20" s="1"/>
  <c r="M21" l="1"/>
  <c r="L21"/>
  <c r="L23" s="1"/>
  <c r="E20" l="1"/>
  <c r="N22"/>
  <c r="N23" s="1"/>
  <c r="M23"/>
  <c r="E21" l="1"/>
  <c r="D21"/>
  <c r="D23" s="1"/>
  <c r="E23" l="1"/>
</calcChain>
</file>

<file path=xl/sharedStrings.xml><?xml version="1.0" encoding="utf-8"?>
<sst xmlns="http://schemas.openxmlformats.org/spreadsheetml/2006/main" count="64" uniqueCount="19">
  <si>
    <t>A</t>
  </si>
  <si>
    <t>B</t>
  </si>
  <si>
    <t>C</t>
  </si>
  <si>
    <t>D</t>
  </si>
  <si>
    <t>Joint</t>
  </si>
  <si>
    <t>Member</t>
  </si>
  <si>
    <t>DF</t>
  </si>
  <si>
    <t>FEM</t>
  </si>
  <si>
    <t>AB</t>
  </si>
  <si>
    <t>BA</t>
  </si>
  <si>
    <t>BC</t>
  </si>
  <si>
    <t>CB</t>
  </si>
  <si>
    <t>CD</t>
  </si>
  <si>
    <t>DC</t>
  </si>
  <si>
    <t>Dist</t>
  </si>
  <si>
    <t>CO</t>
  </si>
  <si>
    <t>Sum</t>
  </si>
  <si>
    <t>antisymmetric</t>
  </si>
  <si>
    <t>regular</t>
  </si>
</sst>
</file>

<file path=xl/styles.xml><?xml version="1.0" encoding="utf-8"?>
<styleSheet xmlns="http://schemas.openxmlformats.org/spreadsheetml/2006/main">
  <numFmts count="1">
    <numFmt numFmtId="165" formatCode="0.00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2" fontId="0" fillId="4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23"/>
  <sheetViews>
    <sheetView showGridLines="0" tabSelected="1" workbookViewId="0"/>
  </sheetViews>
  <sheetFormatPr defaultRowHeight="15"/>
  <cols>
    <col min="3" max="8" width="9.140625" style="1"/>
    <col min="9" max="9" width="5" customWidth="1"/>
  </cols>
  <sheetData>
    <row r="2" spans="1:16">
      <c r="B2" s="13" t="s">
        <v>17</v>
      </c>
      <c r="C2" s="13"/>
      <c r="D2" s="13"/>
      <c r="E2" s="13"/>
      <c r="F2" s="13"/>
      <c r="G2" s="13"/>
      <c r="H2" s="13"/>
      <c r="J2" s="13" t="s">
        <v>18</v>
      </c>
      <c r="K2" s="13"/>
      <c r="L2" s="13"/>
      <c r="M2" s="13"/>
      <c r="N2" s="13"/>
      <c r="O2" s="13"/>
      <c r="P2" s="13"/>
    </row>
    <row r="3" spans="1:16">
      <c r="B3" s="2" t="s">
        <v>4</v>
      </c>
      <c r="C3" s="3" t="s">
        <v>0</v>
      </c>
      <c r="D3" s="11" t="s">
        <v>1</v>
      </c>
      <c r="E3" s="11"/>
      <c r="F3" s="11" t="s">
        <v>2</v>
      </c>
      <c r="G3" s="11"/>
      <c r="H3" s="3" t="s">
        <v>3</v>
      </c>
      <c r="J3" s="2" t="s">
        <v>4</v>
      </c>
      <c r="K3" s="10" t="s">
        <v>0</v>
      </c>
      <c r="L3" s="11" t="s">
        <v>1</v>
      </c>
      <c r="M3" s="11"/>
      <c r="N3" s="11" t="s">
        <v>2</v>
      </c>
      <c r="O3" s="11"/>
      <c r="P3" s="10" t="s">
        <v>3</v>
      </c>
    </row>
    <row r="4" spans="1:16">
      <c r="B4" s="2" t="s">
        <v>5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J4" s="2" t="s">
        <v>5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</row>
    <row r="5" spans="1:16">
      <c r="B5" s="2" t="s">
        <v>6</v>
      </c>
      <c r="C5" s="3">
        <v>1</v>
      </c>
      <c r="D5" s="12">
        <f>3/8/(3/8+6/8)</f>
        <v>0.33333333333333331</v>
      </c>
      <c r="E5" s="12">
        <f>6/8/(3/8+6/8)</f>
        <v>0.66666666666666663</v>
      </c>
      <c r="F5" s="12"/>
      <c r="G5" s="12"/>
      <c r="H5" s="3"/>
      <c r="J5" s="2" t="s">
        <v>6</v>
      </c>
      <c r="K5" s="10">
        <v>1</v>
      </c>
      <c r="L5" s="12">
        <f>3/8/(3/8+4/8)</f>
        <v>0.42857142857142855</v>
      </c>
      <c r="M5" s="12">
        <f>4/8/(3/8+4/8)</f>
        <v>0.5714285714285714</v>
      </c>
      <c r="N5" s="12">
        <f>4/8/(3/8+4/8)</f>
        <v>0.5714285714285714</v>
      </c>
      <c r="O5" s="12">
        <f>3/8/(3/8+4/8)</f>
        <v>0.42857142857142855</v>
      </c>
      <c r="P5" s="10">
        <v>1</v>
      </c>
    </row>
    <row r="6" spans="1:16">
      <c r="B6" s="4" t="s">
        <v>7</v>
      </c>
      <c r="C6" s="5">
        <v>0</v>
      </c>
      <c r="D6" s="5">
        <f>3*16*8/16</f>
        <v>24</v>
      </c>
      <c r="E6" s="5">
        <v>0</v>
      </c>
      <c r="F6" s="5"/>
      <c r="G6" s="5"/>
      <c r="H6" s="5"/>
      <c r="J6" s="4" t="s">
        <v>7</v>
      </c>
      <c r="K6" s="5">
        <v>0</v>
      </c>
      <c r="L6" s="5">
        <f>3*16*8/16</f>
        <v>24</v>
      </c>
      <c r="M6" s="5">
        <v>0</v>
      </c>
      <c r="N6" s="5">
        <v>0</v>
      </c>
      <c r="O6" s="5">
        <f>3*16*8/16</f>
        <v>24</v>
      </c>
      <c r="P6" s="5">
        <v>0</v>
      </c>
    </row>
    <row r="7" spans="1:16">
      <c r="A7">
        <v>1</v>
      </c>
      <c r="B7" s="6" t="s">
        <v>14</v>
      </c>
      <c r="C7" s="7">
        <f>-$C$5*C6</f>
        <v>0</v>
      </c>
      <c r="D7" s="7">
        <f>-$D$5*(D6+E6)</f>
        <v>-8</v>
      </c>
      <c r="E7" s="7">
        <f>-$E$5*(D6+E6)</f>
        <v>-16</v>
      </c>
      <c r="F7" s="7"/>
      <c r="G7" s="7"/>
      <c r="H7" s="7"/>
      <c r="I7">
        <v>1</v>
      </c>
      <c r="J7" s="6" t="s">
        <v>14</v>
      </c>
      <c r="K7" s="7">
        <f>-$K$5*K6</f>
        <v>0</v>
      </c>
      <c r="L7" s="7">
        <f>-$L$5*(L6+M6)</f>
        <v>-10.285714285714285</v>
      </c>
      <c r="M7" s="7">
        <f>-$M$5*(L6+M6)</f>
        <v>-13.714285714285714</v>
      </c>
      <c r="N7" s="7">
        <f>-$N$5*(N6+O6)</f>
        <v>-13.714285714285714</v>
      </c>
      <c r="O7" s="7">
        <f>-$O$5*(N6+O6)</f>
        <v>-10.285714285714285</v>
      </c>
      <c r="P7" s="7">
        <f>-$P$5*P6</f>
        <v>0</v>
      </c>
    </row>
    <row r="8" spans="1:16">
      <c r="B8" s="6" t="s">
        <v>15</v>
      </c>
      <c r="C8" s="7">
        <v>0</v>
      </c>
      <c r="D8" s="7">
        <f>C7/2</f>
        <v>0</v>
      </c>
      <c r="E8" s="7">
        <f>F7/2</f>
        <v>0</v>
      </c>
      <c r="F8" s="7"/>
      <c r="G8" s="7"/>
      <c r="H8" s="7"/>
      <c r="J8" s="6" t="s">
        <v>15</v>
      </c>
      <c r="K8" s="7">
        <v>0</v>
      </c>
      <c r="L8" s="7">
        <f>K7/2</f>
        <v>0</v>
      </c>
      <c r="M8" s="7">
        <f>N7/2</f>
        <v>-6.8571428571428568</v>
      </c>
      <c r="N8" s="7">
        <f>M7/2</f>
        <v>-6.8571428571428568</v>
      </c>
      <c r="O8" s="7">
        <f>P7/2</f>
        <v>0</v>
      </c>
      <c r="P8" s="7">
        <v>0</v>
      </c>
    </row>
    <row r="9" spans="1:16">
      <c r="A9">
        <v>2</v>
      </c>
      <c r="B9" s="4" t="s">
        <v>14</v>
      </c>
      <c r="C9" s="8">
        <f>-$C$5*C8</f>
        <v>0</v>
      </c>
      <c r="D9" s="8">
        <f>-$D$5*(D8+E8)</f>
        <v>0</v>
      </c>
      <c r="E9" s="8">
        <f>-$E$5*(D8+E8)</f>
        <v>0</v>
      </c>
      <c r="F9" s="8"/>
      <c r="G9" s="8"/>
      <c r="H9" s="8"/>
      <c r="I9">
        <v>2</v>
      </c>
      <c r="J9" s="4" t="s">
        <v>14</v>
      </c>
      <c r="K9" s="8">
        <f>-$K$5*K8</f>
        <v>0</v>
      </c>
      <c r="L9" s="8">
        <f>-$L$5*(L8+M8)</f>
        <v>2.9387755102040813</v>
      </c>
      <c r="M9" s="8">
        <f>-$M$5*(L8+M8)</f>
        <v>3.918367346938775</v>
      </c>
      <c r="N9" s="8">
        <f>-$N$5*(N8+O8)</f>
        <v>3.918367346938775</v>
      </c>
      <c r="O9" s="8">
        <f>-$O$5*(N8+O8)</f>
        <v>2.9387755102040813</v>
      </c>
      <c r="P9" s="8">
        <f>-$P$5*P8</f>
        <v>0</v>
      </c>
    </row>
    <row r="10" spans="1:16">
      <c r="B10" s="4" t="s">
        <v>15</v>
      </c>
      <c r="C10" s="8">
        <v>0</v>
      </c>
      <c r="D10" s="8">
        <f>C9/2</f>
        <v>0</v>
      </c>
      <c r="E10" s="8">
        <f>F9/2</f>
        <v>0</v>
      </c>
      <c r="F10" s="8"/>
      <c r="G10" s="8"/>
      <c r="H10" s="8"/>
      <c r="J10" s="4" t="s">
        <v>15</v>
      </c>
      <c r="K10" s="8">
        <v>0</v>
      </c>
      <c r="L10" s="8">
        <f>K9/2</f>
        <v>0</v>
      </c>
      <c r="M10" s="8">
        <f>N9/2</f>
        <v>1.9591836734693875</v>
      </c>
      <c r="N10" s="8">
        <f>M9/2</f>
        <v>1.9591836734693875</v>
      </c>
      <c r="O10" s="8">
        <f>P9/2</f>
        <v>0</v>
      </c>
      <c r="P10" s="8">
        <v>0</v>
      </c>
    </row>
    <row r="11" spans="1:16">
      <c r="A11">
        <v>3</v>
      </c>
      <c r="B11" s="6" t="s">
        <v>14</v>
      </c>
      <c r="C11" s="7">
        <f>-$C$5*C10</f>
        <v>0</v>
      </c>
      <c r="D11" s="7">
        <f>-$D$5*(D10+E10)</f>
        <v>0</v>
      </c>
      <c r="E11" s="7">
        <f>-$E$5*(D10+E10)</f>
        <v>0</v>
      </c>
      <c r="F11" s="7"/>
      <c r="G11" s="7"/>
      <c r="H11" s="7"/>
      <c r="I11">
        <v>3</v>
      </c>
      <c r="J11" s="6" t="s">
        <v>14</v>
      </c>
      <c r="K11" s="7">
        <f>-$K$5*K10</f>
        <v>0</v>
      </c>
      <c r="L11" s="7">
        <f>-$L$5*(L10+M10)</f>
        <v>-0.83965014577259456</v>
      </c>
      <c r="M11" s="7">
        <f>-$M$5*(L10+M10)</f>
        <v>-1.1195335276967928</v>
      </c>
      <c r="N11" s="7">
        <f>-$N$5*(N10+O10)</f>
        <v>-1.1195335276967928</v>
      </c>
      <c r="O11" s="7">
        <f>-$O$5*(N10+O10)</f>
        <v>-0.83965014577259456</v>
      </c>
      <c r="P11" s="7">
        <f>-$P$5*P10</f>
        <v>0</v>
      </c>
    </row>
    <row r="12" spans="1:16">
      <c r="B12" s="6" t="s">
        <v>15</v>
      </c>
      <c r="C12" s="7">
        <v>0</v>
      </c>
      <c r="D12" s="7">
        <f>C11/2</f>
        <v>0</v>
      </c>
      <c r="E12" s="7">
        <f>F11/2</f>
        <v>0</v>
      </c>
      <c r="F12" s="7"/>
      <c r="G12" s="7"/>
      <c r="H12" s="7"/>
      <c r="J12" s="6" t="s">
        <v>15</v>
      </c>
      <c r="K12" s="7">
        <v>0</v>
      </c>
      <c r="L12" s="7">
        <f>K11/2</f>
        <v>0</v>
      </c>
      <c r="M12" s="7">
        <f>N11/2</f>
        <v>-0.55976676384839641</v>
      </c>
      <c r="N12" s="7">
        <f>M11/2</f>
        <v>-0.55976676384839641</v>
      </c>
      <c r="O12" s="7">
        <f>P11/2</f>
        <v>0</v>
      </c>
      <c r="P12" s="7">
        <v>0</v>
      </c>
    </row>
    <row r="13" spans="1:16">
      <c r="A13">
        <v>4</v>
      </c>
      <c r="B13" s="4" t="s">
        <v>14</v>
      </c>
      <c r="C13" s="8">
        <f>-$C$5*C12</f>
        <v>0</v>
      </c>
      <c r="D13" s="8">
        <f>-$D$5*(D12+E12)</f>
        <v>0</v>
      </c>
      <c r="E13" s="8">
        <f>-$E$5*(D12+E12)</f>
        <v>0</v>
      </c>
      <c r="F13" s="8"/>
      <c r="G13" s="8"/>
      <c r="H13" s="8"/>
      <c r="I13">
        <v>4</v>
      </c>
      <c r="J13" s="4" t="s">
        <v>14</v>
      </c>
      <c r="K13" s="8">
        <f>-$K$5*K12</f>
        <v>0</v>
      </c>
      <c r="L13" s="8">
        <f>-$L$5*(L12+M12)</f>
        <v>0.23990004164931272</v>
      </c>
      <c r="M13" s="8">
        <f>-$M$5*(L12+M12)</f>
        <v>0.31986672219908363</v>
      </c>
      <c r="N13" s="8">
        <f>-$N$5*(N12+O12)</f>
        <v>0.31986672219908363</v>
      </c>
      <c r="O13" s="8">
        <f>-$O$5*(N12+O12)</f>
        <v>0.23990004164931272</v>
      </c>
      <c r="P13" s="8">
        <f>-$P$5*P12</f>
        <v>0</v>
      </c>
    </row>
    <row r="14" spans="1:16">
      <c r="B14" s="4" t="s">
        <v>15</v>
      </c>
      <c r="C14" s="8">
        <v>0</v>
      </c>
      <c r="D14" s="8">
        <f>C13/2</f>
        <v>0</v>
      </c>
      <c r="E14" s="8">
        <f>F13/2</f>
        <v>0</v>
      </c>
      <c r="F14" s="8"/>
      <c r="G14" s="8"/>
      <c r="H14" s="8"/>
      <c r="J14" s="4" t="s">
        <v>15</v>
      </c>
      <c r="K14" s="8">
        <v>0</v>
      </c>
      <c r="L14" s="8">
        <f>K13/2</f>
        <v>0</v>
      </c>
      <c r="M14" s="8">
        <f>N13/2</f>
        <v>0.15993336109954182</v>
      </c>
      <c r="N14" s="8">
        <f>M13/2</f>
        <v>0.15993336109954182</v>
      </c>
      <c r="O14" s="8">
        <f>P13/2</f>
        <v>0</v>
      </c>
      <c r="P14" s="8">
        <v>0</v>
      </c>
    </row>
    <row r="15" spans="1:16">
      <c r="A15">
        <v>5</v>
      </c>
      <c r="B15" s="6" t="s">
        <v>14</v>
      </c>
      <c r="C15" s="7">
        <f>-$C$5*C14</f>
        <v>0</v>
      </c>
      <c r="D15" s="7">
        <f>-$D$5*(D14+E14)</f>
        <v>0</v>
      </c>
      <c r="E15" s="7">
        <f>-$E$5*(D14+E14)</f>
        <v>0</v>
      </c>
      <c r="F15" s="7"/>
      <c r="G15" s="7"/>
      <c r="H15" s="7"/>
      <c r="I15">
        <v>5</v>
      </c>
      <c r="J15" s="6" t="s">
        <v>14</v>
      </c>
      <c r="K15" s="7">
        <f>-$K$5*K14</f>
        <v>0</v>
      </c>
      <c r="L15" s="7">
        <f>-$L$5*(L14+M14)</f>
        <v>-6.854286904266077E-2</v>
      </c>
      <c r="M15" s="7">
        <f>-$M$5*(L14+M14)</f>
        <v>-9.1390492056881031E-2</v>
      </c>
      <c r="N15" s="7">
        <f>-$N$5*(N14+O14)</f>
        <v>-9.1390492056881031E-2</v>
      </c>
      <c r="O15" s="7">
        <f>-$O$5*(N14+O14)</f>
        <v>-6.854286904266077E-2</v>
      </c>
      <c r="P15" s="7">
        <f>-$P$5*P14</f>
        <v>0</v>
      </c>
    </row>
    <row r="16" spans="1:16">
      <c r="B16" s="6" t="s">
        <v>15</v>
      </c>
      <c r="C16" s="7">
        <v>0</v>
      </c>
      <c r="D16" s="7">
        <f>C15/2</f>
        <v>0</v>
      </c>
      <c r="E16" s="7">
        <f>F15/2</f>
        <v>0</v>
      </c>
      <c r="F16" s="7"/>
      <c r="G16" s="7"/>
      <c r="H16" s="7"/>
      <c r="J16" s="6" t="s">
        <v>15</v>
      </c>
      <c r="K16" s="7">
        <v>0</v>
      </c>
      <c r="L16" s="7">
        <f>K15/2</f>
        <v>0</v>
      </c>
      <c r="M16" s="7">
        <f>N15/2</f>
        <v>-4.5695246028440516E-2</v>
      </c>
      <c r="N16" s="7">
        <f>M15/2</f>
        <v>-4.5695246028440516E-2</v>
      </c>
      <c r="O16" s="7">
        <f>P15/2</f>
        <v>0</v>
      </c>
      <c r="P16" s="7">
        <v>0</v>
      </c>
    </row>
    <row r="17" spans="1:16">
      <c r="A17">
        <v>6</v>
      </c>
      <c r="B17" s="4" t="s">
        <v>14</v>
      </c>
      <c r="C17" s="8">
        <f>-$C$5*C16</f>
        <v>0</v>
      </c>
      <c r="D17" s="8">
        <f>-$D$5*(D16+E16)</f>
        <v>0</v>
      </c>
      <c r="E17" s="8">
        <f>-$E$5*(D16+E16)</f>
        <v>0</v>
      </c>
      <c r="F17" s="8"/>
      <c r="G17" s="8"/>
      <c r="H17" s="8"/>
      <c r="I17">
        <v>6</v>
      </c>
      <c r="J17" s="4" t="s">
        <v>14</v>
      </c>
      <c r="K17" s="8">
        <f>-$K$5*K16</f>
        <v>0</v>
      </c>
      <c r="L17" s="8">
        <f>-$L$5*(L16+M16)</f>
        <v>1.958367686933165E-2</v>
      </c>
      <c r="M17" s="8">
        <f>-$M$5*(L16+M16)</f>
        <v>2.6111569159108866E-2</v>
      </c>
      <c r="N17" s="8">
        <f>-$N$5*(N16+O16)</f>
        <v>2.6111569159108866E-2</v>
      </c>
      <c r="O17" s="8">
        <f>-$O$5*(N16+O16)</f>
        <v>1.958367686933165E-2</v>
      </c>
      <c r="P17" s="8">
        <f>-$P$5*P16</f>
        <v>0</v>
      </c>
    </row>
    <row r="18" spans="1:16">
      <c r="B18" s="4" t="s">
        <v>15</v>
      </c>
      <c r="C18" s="8">
        <v>0</v>
      </c>
      <c r="D18" s="8">
        <f>C17/2</f>
        <v>0</v>
      </c>
      <c r="E18" s="8">
        <f>F17/2</f>
        <v>0</v>
      </c>
      <c r="F18" s="8"/>
      <c r="G18" s="8"/>
      <c r="H18" s="8"/>
      <c r="J18" s="4" t="s">
        <v>15</v>
      </c>
      <c r="K18" s="8">
        <v>0</v>
      </c>
      <c r="L18" s="8">
        <f>K17/2</f>
        <v>0</v>
      </c>
      <c r="M18" s="8">
        <f>N17/2</f>
        <v>1.3055784579554433E-2</v>
      </c>
      <c r="N18" s="8">
        <f>M17/2</f>
        <v>1.3055784579554433E-2</v>
      </c>
      <c r="O18" s="8">
        <f>P17/2</f>
        <v>0</v>
      </c>
      <c r="P18" s="8">
        <v>0</v>
      </c>
    </row>
    <row r="19" spans="1:16">
      <c r="A19">
        <v>7</v>
      </c>
      <c r="B19" s="6" t="s">
        <v>14</v>
      </c>
      <c r="C19" s="7">
        <f>-$C$5*C18</f>
        <v>0</v>
      </c>
      <c r="D19" s="7">
        <f>-$D$5*(D18+E18)</f>
        <v>0</v>
      </c>
      <c r="E19" s="7">
        <f>-$E$5*(D18+E18)</f>
        <v>0</v>
      </c>
      <c r="F19" s="7"/>
      <c r="G19" s="7"/>
      <c r="H19" s="7"/>
      <c r="I19">
        <v>7</v>
      </c>
      <c r="J19" s="6" t="s">
        <v>14</v>
      </c>
      <c r="K19" s="7">
        <f>-$K$5*K18</f>
        <v>0</v>
      </c>
      <c r="L19" s="7">
        <f>-$L$5*(L18+M18)</f>
        <v>-5.5953362483804709E-3</v>
      </c>
      <c r="M19" s="7">
        <f>-$M$5*(L18+M18)</f>
        <v>-7.4604483311739613E-3</v>
      </c>
      <c r="N19" s="7">
        <f>-$N$5*(N18+O18)</f>
        <v>-7.4604483311739613E-3</v>
      </c>
      <c r="O19" s="7">
        <f>-$O$5*(N18+O18)</f>
        <v>-5.5953362483804709E-3</v>
      </c>
      <c r="P19" s="7">
        <f>-$P$5*P18</f>
        <v>0</v>
      </c>
    </row>
    <row r="20" spans="1:16">
      <c r="B20" s="6" t="s">
        <v>15</v>
      </c>
      <c r="C20" s="7">
        <v>0</v>
      </c>
      <c r="D20" s="7">
        <f>C19/2</f>
        <v>0</v>
      </c>
      <c r="E20" s="7">
        <f>F19/2</f>
        <v>0</v>
      </c>
      <c r="F20" s="7"/>
      <c r="G20" s="7"/>
      <c r="H20" s="7"/>
      <c r="J20" s="6" t="s">
        <v>15</v>
      </c>
      <c r="K20" s="7">
        <v>0</v>
      </c>
      <c r="L20" s="7">
        <f>K19/2</f>
        <v>0</v>
      </c>
      <c r="M20" s="7">
        <f>N19/2</f>
        <v>-3.7302241655869806E-3</v>
      </c>
      <c r="N20" s="7">
        <f>M19/2</f>
        <v>-3.7302241655869806E-3</v>
      </c>
      <c r="O20" s="7">
        <f>P19/2</f>
        <v>0</v>
      </c>
      <c r="P20" s="7">
        <v>0</v>
      </c>
    </row>
    <row r="21" spans="1:16">
      <c r="A21">
        <v>8</v>
      </c>
      <c r="B21" s="4" t="s">
        <v>14</v>
      </c>
      <c r="C21" s="8">
        <f>-$C$5*C20</f>
        <v>0</v>
      </c>
      <c r="D21" s="8">
        <f>-$D$5*(D20+E20)</f>
        <v>0</v>
      </c>
      <c r="E21" s="8">
        <f>-$E$5*(D20+E20)</f>
        <v>0</v>
      </c>
      <c r="F21" s="8"/>
      <c r="G21" s="8"/>
      <c r="H21" s="8"/>
      <c r="I21">
        <v>8</v>
      </c>
      <c r="J21" s="4" t="s">
        <v>14</v>
      </c>
      <c r="K21" s="8">
        <f>-$K$5*K20</f>
        <v>0</v>
      </c>
      <c r="L21" s="8">
        <f>-$L$5*(L20+M20)</f>
        <v>1.5986674995372772E-3</v>
      </c>
      <c r="M21" s="8">
        <f>-$M$5*(L20+M20)</f>
        <v>2.131556666049703E-3</v>
      </c>
      <c r="N21" s="8">
        <f>-$N$5*(N20+O20)</f>
        <v>2.131556666049703E-3</v>
      </c>
      <c r="O21" s="8">
        <f>-$O$5*(N20+O20)</f>
        <v>1.5986674995372772E-3</v>
      </c>
      <c r="P21" s="8">
        <f>-$P$5*P20</f>
        <v>0</v>
      </c>
    </row>
    <row r="22" spans="1:16">
      <c r="B22" s="4" t="s">
        <v>15</v>
      </c>
      <c r="C22" s="8">
        <v>0</v>
      </c>
      <c r="D22" s="8">
        <f>C21/2</f>
        <v>0</v>
      </c>
      <c r="E22" s="8">
        <f>F21/2</f>
        <v>0</v>
      </c>
      <c r="F22" s="8"/>
      <c r="G22" s="8"/>
      <c r="H22" s="8"/>
      <c r="J22" s="4" t="s">
        <v>15</v>
      </c>
      <c r="K22" s="8">
        <v>0</v>
      </c>
      <c r="L22" s="8">
        <f>K21/2</f>
        <v>0</v>
      </c>
      <c r="M22" s="8">
        <f>N21/2</f>
        <v>1.0657783330248515E-3</v>
      </c>
      <c r="N22" s="8">
        <f>M21/2</f>
        <v>1.0657783330248515E-3</v>
      </c>
      <c r="O22" s="8">
        <f>P21/2</f>
        <v>0</v>
      </c>
      <c r="P22" s="8">
        <v>0</v>
      </c>
    </row>
    <row r="23" spans="1:16">
      <c r="B23" s="2" t="s">
        <v>16</v>
      </c>
      <c r="C23" s="9">
        <f>SUM(C6:C22)</f>
        <v>0</v>
      </c>
      <c r="D23" s="9">
        <f t="shared" ref="D23:E23" si="0">SUM(D6:D22)</f>
        <v>16</v>
      </c>
      <c r="E23" s="9">
        <f t="shared" si="0"/>
        <v>-16</v>
      </c>
      <c r="F23" s="9"/>
      <c r="G23" s="9"/>
      <c r="H23" s="9"/>
      <c r="J23" s="2" t="s">
        <v>16</v>
      </c>
      <c r="K23" s="9">
        <f>SUM(K6:K22)</f>
        <v>0</v>
      </c>
      <c r="L23" s="9">
        <f t="shared" ref="L23:P23" si="1">SUM(L6:L22)</f>
        <v>16.000355259444344</v>
      </c>
      <c r="M23" s="9">
        <f t="shared" si="1"/>
        <v>-15.999289481111312</v>
      </c>
      <c r="N23" s="9">
        <f t="shared" si="1"/>
        <v>-15.999289481111312</v>
      </c>
      <c r="O23" s="9">
        <f t="shared" si="1"/>
        <v>16.000355259444344</v>
      </c>
      <c r="P23" s="9">
        <f t="shared" si="1"/>
        <v>0</v>
      </c>
    </row>
  </sheetData>
  <mergeCells count="6">
    <mergeCell ref="D3:E3"/>
    <mergeCell ref="F3:G3"/>
    <mergeCell ref="L3:M3"/>
    <mergeCell ref="N3:O3"/>
    <mergeCell ref="B2:H2"/>
    <mergeCell ref="J2:P2"/>
  </mergeCells>
  <pageMargins left="0.7" right="0.7" top="0.75" bottom="0.75" header="0.3" footer="0.3"/>
  <ignoredErrors>
    <ignoredError sqref="D8:E11 D12:D15 E12:E16 D16:D19 E17:E18 D20:D21 E19:E20 E21 L8:O8 L10:O10 L12:O12 L14:O14 L16:O16 L18:O18 L20:O20 M21:M22 L9:O9 L11:O11 L13:O13 L15:O15 L17:O17 L19:O19 L21 N21:N22 O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Missouri S&amp;T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jthomas</dc:creator>
  <cp:lastModifiedBy>jthomas</cp:lastModifiedBy>
  <dcterms:created xsi:type="dcterms:W3CDTF">2011-11-21T03:23:51Z</dcterms:created>
  <dcterms:modified xsi:type="dcterms:W3CDTF">2011-11-21T05:30:00Z</dcterms:modified>
</cp:coreProperties>
</file>